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875" windowHeight="10890" activeTab="0"/>
  </bookViews>
  <sheets>
    <sheet name="若狭町内訳" sheetId="1" r:id="rId1"/>
  </sheets>
  <externalReferences>
    <externalReference r:id="rId4"/>
  </externalReferences>
  <definedNames>
    <definedName name="_xlnm.Print_Area" localSheetId="0">'若狭町内訳'!$A$1:$G$47</definedName>
  </definedNames>
  <calcPr fullCalcOnLoad="1"/>
</workbook>
</file>

<file path=xl/sharedStrings.xml><?xml version="1.0" encoding="utf-8"?>
<sst xmlns="http://schemas.openxmlformats.org/spreadsheetml/2006/main" count="33" uniqueCount="33">
  <si>
    <t>合計</t>
  </si>
  <si>
    <t>若狭町/人工林/スギ・ヒノキ/林齢別 一覧表</t>
  </si>
  <si>
    <t>別紙２</t>
  </si>
  <si>
    <t>面積：ha</t>
  </si>
  <si>
    <t>林齢</t>
  </si>
  <si>
    <t>公   社
造   林</t>
  </si>
  <si>
    <t>町   行
造   林</t>
  </si>
  <si>
    <t>緑資源機構
造　　　　 林</t>
  </si>
  <si>
    <t>個  人  ・
生産組合</t>
  </si>
  <si>
    <t>合   計</t>
  </si>
  <si>
    <t>個人・生産組合 面積構成</t>
  </si>
  <si>
    <t>1～5</t>
  </si>
  <si>
    <t>6～10</t>
  </si>
  <si>
    <t>11～15</t>
  </si>
  <si>
    <t>16～20</t>
  </si>
  <si>
    <t>21～25</t>
  </si>
  <si>
    <t>26～30</t>
  </si>
  <si>
    <t>31～35</t>
  </si>
  <si>
    <t>36～40</t>
  </si>
  <si>
    <t>41～45</t>
  </si>
  <si>
    <t>46～50</t>
  </si>
  <si>
    <t>51～55</t>
  </si>
  <si>
    <t>56～60</t>
  </si>
  <si>
    <t>61～65</t>
  </si>
  <si>
    <t>66～70</t>
  </si>
  <si>
    <t>71～75</t>
  </si>
  <si>
    <t>76～80</t>
  </si>
  <si>
    <t>81～85</t>
  </si>
  <si>
    <t>86～90</t>
  </si>
  <si>
    <t>91～95</t>
  </si>
  <si>
    <t>96～100</t>
  </si>
  <si>
    <t>101～105</t>
  </si>
  <si>
    <t>面   積
構成比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</si>
</sst>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_ "/>
    <numFmt numFmtId="178" formatCode="0.000%"/>
    <numFmt numFmtId="179" formatCode="General&quot;ｈａ&quot;"/>
    <numFmt numFmtId="180" formatCode="#,##0.00_ &quot;ha&quot;"/>
    <numFmt numFmtId="181" formatCode="0.00_);[Red]\(0.00\)"/>
    <numFmt numFmtId="182" formatCode="#,##0.00_ &quot;％&quot;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57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40425"/>
          <c:w val="0.58425"/>
          <c:h val="0.36825"/>
        </c:manualLayout>
      </c:layout>
      <c:pie3DChart>
        <c:varyColors val="1"/>
        <c:ser>
          <c:idx val="5"/>
          <c:order val="0"/>
          <c:tx>
            <c:strRef>
              <c:f>'若狭町内訳'!$G$3</c:f>
              <c:strCache>
                <c:ptCount val="1"/>
                <c:pt idx="0">
                  <c:v>個人・生産組合 面積構成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6"/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6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'若狭町内訳'!$A$4:$A$24</c:f>
              <c:strCache/>
            </c:strRef>
          </c:cat>
          <c:val>
            <c:numRef>
              <c:f>'若狭町内訳'!$G$4:$G$24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"/>
          <c:w val="0.10625"/>
          <c:h val="0.90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7</xdr:col>
      <xdr:colOff>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0" y="5362575"/>
        <a:ext cx="5734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2\e\Old%20-%20Orasv2%20-%20F\WEB&#12467;&#12531;&#12486;&#12531;&#12484;G_&#38543;&#26178;\&#33509;&#29421;&#30010;\&#34892;&#25919;&#12469;&#12452;&#12488;&#36039;&#26009;\&#33509;&#29421;&#30010;&#26862;&#26519;&#38754;&#31309;&#65288;&#20869;&#353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若狭町森林"/>
      <sheetName val="若狭町森林内訳"/>
      <sheetName val="若狭町内訳"/>
      <sheetName val="上中・人工林･スギヒノキ･令級別"/>
      <sheetName val="三方･人工林･スギヒノキ･令級別"/>
    </sheetNames>
    <sheetDataSet>
      <sheetData sheetId="3">
        <row r="4">
          <cell r="B4">
            <v>0</v>
          </cell>
          <cell r="C4">
            <v>1.7</v>
          </cell>
          <cell r="D4">
            <v>0</v>
          </cell>
          <cell r="E4">
            <v>56.519999999999996</v>
          </cell>
        </row>
        <row r="5">
          <cell r="B5">
            <v>8</v>
          </cell>
          <cell r="C5">
            <v>0</v>
          </cell>
          <cell r="D5">
            <v>2</v>
          </cell>
          <cell r="E5">
            <v>35.71</v>
          </cell>
        </row>
        <row r="6">
          <cell r="B6">
            <v>76.33</v>
          </cell>
          <cell r="C6">
            <v>0</v>
          </cell>
          <cell r="D6">
            <v>15.69</v>
          </cell>
          <cell r="E6">
            <v>45.14</v>
          </cell>
        </row>
        <row r="7">
          <cell r="B7">
            <v>193.52</v>
          </cell>
          <cell r="C7">
            <v>1.4</v>
          </cell>
          <cell r="D7">
            <v>23.3</v>
          </cell>
          <cell r="E7">
            <v>38.27999999999997</v>
          </cell>
        </row>
        <row r="8">
          <cell r="B8">
            <v>106.19</v>
          </cell>
          <cell r="C8">
            <v>83.2</v>
          </cell>
          <cell r="D8">
            <v>0</v>
          </cell>
          <cell r="E8">
            <v>301.34000000000003</v>
          </cell>
        </row>
        <row r="9">
          <cell r="B9">
            <v>4.17</v>
          </cell>
          <cell r="C9">
            <v>15.64</v>
          </cell>
          <cell r="D9">
            <v>20.94</v>
          </cell>
          <cell r="E9">
            <v>220.35000000000002</v>
          </cell>
        </row>
        <row r="10">
          <cell r="B10">
            <v>1.53</v>
          </cell>
          <cell r="C10">
            <v>26.04</v>
          </cell>
          <cell r="D10">
            <v>0</v>
          </cell>
          <cell r="E10">
            <v>64.03999999999999</v>
          </cell>
        </row>
        <row r="11">
          <cell r="C11">
            <v>5.21</v>
          </cell>
          <cell r="D11">
            <v>86</v>
          </cell>
          <cell r="E11">
            <v>122.31000000000002</v>
          </cell>
        </row>
        <row r="12">
          <cell r="C12">
            <v>9.07</v>
          </cell>
          <cell r="D12">
            <v>5</v>
          </cell>
          <cell r="E12">
            <v>173.12</v>
          </cell>
        </row>
        <row r="13">
          <cell r="E13">
            <v>114.81</v>
          </cell>
        </row>
        <row r="14">
          <cell r="E14">
            <v>122.3</v>
          </cell>
        </row>
        <row r="15">
          <cell r="E15">
            <v>54.13</v>
          </cell>
        </row>
        <row r="16">
          <cell r="E16">
            <v>30.62</v>
          </cell>
        </row>
        <row r="17">
          <cell r="E17">
            <v>21.01</v>
          </cell>
        </row>
        <row r="18">
          <cell r="E18">
            <v>30.94</v>
          </cell>
        </row>
        <row r="19">
          <cell r="E19">
            <v>11.92</v>
          </cell>
        </row>
        <row r="20">
          <cell r="E20">
            <v>18.53</v>
          </cell>
        </row>
        <row r="21">
          <cell r="E21">
            <v>4.83</v>
          </cell>
        </row>
        <row r="22">
          <cell r="E22">
            <v>10.55</v>
          </cell>
        </row>
        <row r="23">
          <cell r="E23">
            <v>3.01</v>
          </cell>
        </row>
        <row r="24">
          <cell r="E24">
            <v>8.48</v>
          </cell>
        </row>
      </sheetData>
      <sheetData sheetId="4">
        <row r="4">
          <cell r="B4">
            <v>5.35</v>
          </cell>
          <cell r="C4">
            <v>4</v>
          </cell>
          <cell r="D4">
            <v>2.8</v>
          </cell>
          <cell r="E4">
            <v>14.370000000000001</v>
          </cell>
        </row>
        <row r="5">
          <cell r="B5">
            <v>58.79</v>
          </cell>
          <cell r="C5">
            <v>3.59</v>
          </cell>
          <cell r="D5">
            <v>4.8</v>
          </cell>
          <cell r="E5">
            <v>13.060000000000002</v>
          </cell>
        </row>
        <row r="6">
          <cell r="B6">
            <v>58.88</v>
          </cell>
          <cell r="C6">
            <v>27.28</v>
          </cell>
          <cell r="D6">
            <v>11.1</v>
          </cell>
          <cell r="E6">
            <v>41.98000000000002</v>
          </cell>
        </row>
        <row r="7">
          <cell r="B7">
            <v>134.6</v>
          </cell>
          <cell r="C7">
            <v>141.1</v>
          </cell>
          <cell r="D7">
            <v>26.58</v>
          </cell>
          <cell r="E7">
            <v>26.470000000000027</v>
          </cell>
        </row>
        <row r="8">
          <cell r="B8">
            <v>136.96</v>
          </cell>
          <cell r="C8">
            <v>73.66</v>
          </cell>
          <cell r="D8">
            <v>59</v>
          </cell>
          <cell r="E8">
            <v>110.00999999999999</v>
          </cell>
        </row>
        <row r="9">
          <cell r="B9">
            <v>21.41</v>
          </cell>
          <cell r="C9">
            <v>35.51</v>
          </cell>
          <cell r="D9">
            <v>20</v>
          </cell>
          <cell r="E9">
            <v>99.35000000000001</v>
          </cell>
        </row>
        <row r="10">
          <cell r="B10">
            <v>11.1</v>
          </cell>
          <cell r="E10">
            <v>103.58000000000001</v>
          </cell>
        </row>
        <row r="11">
          <cell r="E11">
            <v>153.55</v>
          </cell>
        </row>
        <row r="12">
          <cell r="E12">
            <v>68.96</v>
          </cell>
        </row>
        <row r="13">
          <cell r="E13">
            <v>75.11</v>
          </cell>
        </row>
        <row r="14">
          <cell r="E14">
            <v>84.29</v>
          </cell>
        </row>
        <row r="15">
          <cell r="E15">
            <v>24.49</v>
          </cell>
        </row>
        <row r="16">
          <cell r="E16">
            <v>86.57</v>
          </cell>
        </row>
        <row r="17">
          <cell r="E17">
            <v>11.99</v>
          </cell>
        </row>
        <row r="18">
          <cell r="E18">
            <v>94.76</v>
          </cell>
        </row>
        <row r="19">
          <cell r="E19">
            <v>11.46</v>
          </cell>
        </row>
        <row r="20">
          <cell r="E20">
            <v>38.97</v>
          </cell>
        </row>
        <row r="21">
          <cell r="E21">
            <v>0.35</v>
          </cell>
        </row>
        <row r="22">
          <cell r="E22">
            <v>19.91</v>
          </cell>
        </row>
        <row r="23">
          <cell r="E23">
            <v>0.29</v>
          </cell>
        </row>
        <row r="24">
          <cell r="E24">
            <v>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9.375" style="0" customWidth="1"/>
    <col min="2" max="4" width="10.625" style="0" customWidth="1"/>
    <col min="5" max="5" width="10.75390625" style="0" customWidth="1"/>
    <col min="6" max="6" width="10.625" style="0" customWidth="1"/>
    <col min="7" max="7" width="12.625" style="0" customWidth="1"/>
  </cols>
  <sheetData>
    <row r="1" spans="1:7" ht="19.5" customHeight="1">
      <c r="A1" s="1" t="s">
        <v>1</v>
      </c>
      <c r="G1" s="2" t="s">
        <v>2</v>
      </c>
    </row>
    <row r="2" spans="1:6" ht="13.5" customHeight="1">
      <c r="A2" s="3"/>
      <c r="F2" t="s">
        <v>3</v>
      </c>
    </row>
    <row r="3" spans="1:7" ht="27">
      <c r="A3" s="4" t="s">
        <v>4</v>
      </c>
      <c r="B3" s="5" t="s">
        <v>5</v>
      </c>
      <c r="C3" s="6" t="s">
        <v>6</v>
      </c>
      <c r="D3" s="6" t="s">
        <v>7</v>
      </c>
      <c r="E3" s="7" t="s">
        <v>8</v>
      </c>
      <c r="F3" s="8" t="s">
        <v>9</v>
      </c>
      <c r="G3" s="7" t="s">
        <v>10</v>
      </c>
    </row>
    <row r="4" spans="1:7" ht="15" customHeight="1">
      <c r="A4" s="9" t="s">
        <v>11</v>
      </c>
      <c r="B4" s="10">
        <f>'[1]上中・人工林･スギヒノキ･令級別'!B4+'[1]三方･人工林･スギヒノキ･令級別'!B4</f>
        <v>5.35</v>
      </c>
      <c r="C4" s="11">
        <f>'[1]上中・人工林･スギヒノキ･令級別'!C4+'[1]三方･人工林･スギヒノキ･令級別'!C4</f>
        <v>5.7</v>
      </c>
      <c r="D4" s="11">
        <f>'[1]上中・人工林･スギヒノキ･令級別'!D4+'[1]三方･人工林･スギヒノキ･令級別'!D4</f>
        <v>2.8</v>
      </c>
      <c r="E4" s="12">
        <f>'[1]上中・人工林･スギヒノキ･令級別'!E4+'[1]三方･人工林･スギヒノキ･令級別'!E4</f>
        <v>70.89</v>
      </c>
      <c r="F4" s="13">
        <f aca="true" t="shared" si="0" ref="F4:F24">SUM(B4:E4)</f>
        <v>84.74000000000001</v>
      </c>
      <c r="G4" s="14">
        <f aca="true" t="shared" si="1" ref="G4:G24">E4/$E$25</f>
        <v>0.02760793538286586</v>
      </c>
    </row>
    <row r="5" spans="1:7" ht="15" customHeight="1">
      <c r="A5" s="9" t="s">
        <v>12</v>
      </c>
      <c r="B5" s="10">
        <f>'[1]上中・人工林･スギヒノキ･令級別'!B5+'[1]三方･人工林･スギヒノキ･令級別'!B5</f>
        <v>66.78999999999999</v>
      </c>
      <c r="C5" s="15">
        <f>'[1]上中・人工林･スギヒノキ･令級別'!C5+'[1]三方･人工林･スギヒノキ･令級別'!C5</f>
        <v>3.59</v>
      </c>
      <c r="D5" s="15">
        <f>'[1]上中・人工林･スギヒノキ･令級別'!D5+'[1]三方･人工林･スギヒノキ･令級別'!D5</f>
        <v>6.8</v>
      </c>
      <c r="E5" s="12">
        <f>'[1]上中・人工林･スギヒノキ･令級別'!E5+'[1]三方･人工林･スギヒノキ･令級別'!E5</f>
        <v>48.77</v>
      </c>
      <c r="F5" s="16">
        <f t="shared" si="0"/>
        <v>125.94999999999999</v>
      </c>
      <c r="G5" s="17">
        <f t="shared" si="1"/>
        <v>0.018993356025142728</v>
      </c>
    </row>
    <row r="6" spans="1:7" ht="15" customHeight="1">
      <c r="A6" s="9" t="s">
        <v>13</v>
      </c>
      <c r="B6" s="10">
        <f>'[1]上中・人工林･スギヒノキ･令級別'!B6+'[1]三方･人工林･スギヒノキ･令級別'!B6</f>
        <v>135.21</v>
      </c>
      <c r="C6" s="15">
        <f>'[1]上中・人工林･スギヒノキ･令級別'!C6+'[1]三方･人工林･スギヒノキ･令級別'!C6</f>
        <v>27.28</v>
      </c>
      <c r="D6" s="15">
        <f>'[1]上中・人工林･スギヒノキ･令級別'!D6+'[1]三方･人工林･スギヒノキ･令級別'!D6</f>
        <v>26.79</v>
      </c>
      <c r="E6" s="12">
        <f>'[1]上中・人工林･スギヒノキ･令級別'!E6+'[1]三方･人工林･スギヒノキ･令級別'!E6</f>
        <v>87.12000000000002</v>
      </c>
      <c r="F6" s="16">
        <f t="shared" si="0"/>
        <v>276.40000000000003</v>
      </c>
      <c r="G6" s="17">
        <f t="shared" si="1"/>
        <v>0.03392866879045386</v>
      </c>
    </row>
    <row r="7" spans="1:7" ht="15" customHeight="1">
      <c r="A7" s="9" t="s">
        <v>14</v>
      </c>
      <c r="B7" s="10">
        <f>'[1]上中・人工林･スギヒノキ･令級別'!B7+'[1]三方･人工林･スギヒノキ･令級別'!B7</f>
        <v>328.12</v>
      </c>
      <c r="C7" s="15">
        <f>'[1]上中・人工林･スギヒノキ･令級別'!C7+'[1]三方･人工林･スギヒノキ･令級別'!C7</f>
        <v>142.5</v>
      </c>
      <c r="D7" s="15">
        <f>'[1]上中・人工林･スギヒノキ･令級別'!D7+'[1]三方･人工林･スギヒノキ･令級別'!D7</f>
        <v>49.879999999999995</v>
      </c>
      <c r="E7" s="12">
        <f>'[1]上中・人工林･スギヒノキ･令級別'!E7+'[1]三方･人工林･スギヒノキ･令級別'!E7</f>
        <v>64.75</v>
      </c>
      <c r="F7" s="16">
        <f t="shared" si="0"/>
        <v>585.25</v>
      </c>
      <c r="G7" s="17">
        <f t="shared" si="1"/>
        <v>0.025216727550297142</v>
      </c>
    </row>
    <row r="8" spans="1:7" ht="15" customHeight="1">
      <c r="A8" s="9" t="s">
        <v>15</v>
      </c>
      <c r="B8" s="10">
        <f>'[1]上中・人工林･スギヒノキ･令級別'!B8+'[1]三方･人工林･スギヒノキ･令級別'!B8</f>
        <v>243.15</v>
      </c>
      <c r="C8" s="15">
        <f>'[1]上中・人工林･スギヒノキ･令級別'!C8+'[1]三方･人工林･スギヒノキ･令級別'!C8</f>
        <v>156.86</v>
      </c>
      <c r="D8" s="15">
        <f>'[1]上中・人工林･スギヒノキ･令級別'!D8+'[1]三方･人工林･スギヒノキ･令級別'!D8</f>
        <v>59</v>
      </c>
      <c r="E8" s="12">
        <f>'[1]上中・人工林･スギヒノキ･令級別'!E8+'[1]三方･人工林･スギヒノキ･令級別'!E8</f>
        <v>411.35</v>
      </c>
      <c r="F8" s="16">
        <f t="shared" si="0"/>
        <v>870.36</v>
      </c>
      <c r="G8" s="17">
        <f t="shared" si="1"/>
        <v>0.16019924135621205</v>
      </c>
    </row>
    <row r="9" spans="1:7" ht="15" customHeight="1">
      <c r="A9" s="9" t="s">
        <v>16</v>
      </c>
      <c r="B9" s="10">
        <f>'[1]上中・人工林･スギヒノキ･令級別'!B9+'[1]三方･人工林･スギヒノキ･令級別'!B9</f>
        <v>25.58</v>
      </c>
      <c r="C9" s="15">
        <f>'[1]上中・人工林･スギヒノキ･令級別'!C9+'[1]三方･人工林･スギヒノキ･令級別'!C9</f>
        <v>51.15</v>
      </c>
      <c r="D9" s="15">
        <f>'[1]上中・人工林･スギヒノキ･令級別'!D9+'[1]三方･人工林･スギヒノキ･令級別'!D9</f>
        <v>40.94</v>
      </c>
      <c r="E9" s="12">
        <f>'[1]上中・人工林･スギヒノキ･令級別'!E9+'[1]三方･人工林･スギヒノキ･令級別'!E9</f>
        <v>319.70000000000005</v>
      </c>
      <c r="F9" s="16">
        <f t="shared" si="0"/>
        <v>437.37</v>
      </c>
      <c r="G9" s="17">
        <f t="shared" si="1"/>
        <v>0.12450637525606173</v>
      </c>
    </row>
    <row r="10" spans="1:7" ht="15" customHeight="1">
      <c r="A10" s="9" t="s">
        <v>17</v>
      </c>
      <c r="B10" s="10">
        <f>'[1]上中・人工林･スギヒノキ･令級別'!B10+'[1]三方･人工林･スギヒノキ･令級別'!B10</f>
        <v>12.629999999999999</v>
      </c>
      <c r="C10" s="15">
        <f>'[1]上中・人工林･スギヒノキ･令級別'!C10+'[1]三方･人工林･スギヒノキ･令級別'!C10</f>
        <v>26.04</v>
      </c>
      <c r="D10" s="15">
        <f>'[1]上中・人工林･スギヒノキ･令級別'!D10+'[1]三方･人工林･スギヒノキ･令級別'!D10</f>
        <v>0</v>
      </c>
      <c r="E10" s="12">
        <f>'[1]上中・人工林･スギヒノキ･令級別'!E10+'[1]三方･人工林･スギヒノキ･令級別'!E10</f>
        <v>167.62</v>
      </c>
      <c r="F10" s="16">
        <f t="shared" si="0"/>
        <v>206.29000000000002</v>
      </c>
      <c r="G10" s="17">
        <f t="shared" si="1"/>
        <v>0.06527919493406652</v>
      </c>
    </row>
    <row r="11" spans="1:7" ht="15" customHeight="1">
      <c r="A11" s="9" t="s">
        <v>18</v>
      </c>
      <c r="B11" s="10">
        <f>'[1]上中・人工林･スギヒノキ･令級別'!B11+'[1]三方･人工林･スギヒノキ･令級別'!B11</f>
        <v>0</v>
      </c>
      <c r="C11" s="15">
        <f>'[1]上中・人工林･スギヒノキ･令級別'!C11+'[1]三方･人工林･スギヒノキ･令級別'!C11</f>
        <v>5.21</v>
      </c>
      <c r="D11" s="15">
        <f>'[1]上中・人工林･スギヒノキ･令級別'!D11+'[1]三方･人工林･スギヒノキ･令級別'!D11</f>
        <v>86</v>
      </c>
      <c r="E11" s="12">
        <f>'[1]上中・人工林･スギヒノキ･令級別'!E11+'[1]三方･人工林･スギヒノキ･令級別'!E11</f>
        <v>275.86</v>
      </c>
      <c r="F11" s="16">
        <f t="shared" si="0"/>
        <v>367.07</v>
      </c>
      <c r="G11" s="17">
        <f t="shared" si="1"/>
        <v>0.10743299555250918</v>
      </c>
    </row>
    <row r="12" spans="1:7" ht="15" customHeight="1">
      <c r="A12" s="9" t="s">
        <v>19</v>
      </c>
      <c r="B12" s="10">
        <f>'[1]上中・人工林･スギヒノキ･令級別'!B12+'[1]三方･人工林･スギヒノキ･令級別'!B12</f>
        <v>0</v>
      </c>
      <c r="C12" s="15">
        <f>'[1]上中・人工林･スギヒノキ･令級別'!C12+'[1]三方･人工林･スギヒノキ･令級別'!C12</f>
        <v>9.07</v>
      </c>
      <c r="D12" s="15">
        <f>'[1]上中・人工林･スギヒノキ･令級別'!D12+'[1]三方･人工林･スギヒノキ･令級別'!D12</f>
        <v>5</v>
      </c>
      <c r="E12" s="12">
        <f>'[1]上中・人工林･スギヒノキ･令級別'!E12+'[1]三方･人工林･スギヒノキ･令級別'!E12</f>
        <v>242.07999999999998</v>
      </c>
      <c r="F12" s="16">
        <f t="shared" si="0"/>
        <v>256.15</v>
      </c>
      <c r="G12" s="17">
        <f t="shared" si="1"/>
        <v>0.09427745799808389</v>
      </c>
    </row>
    <row r="13" spans="1:7" ht="15" customHeight="1">
      <c r="A13" s="9" t="s">
        <v>20</v>
      </c>
      <c r="B13" s="10">
        <f>'[1]上中・人工林･スギヒノキ･令級別'!B13+'[1]三方･人工林･スギヒノキ･令級別'!B13</f>
        <v>0</v>
      </c>
      <c r="C13" s="15">
        <f>'[1]上中・人工林･スギヒノキ･令級別'!C13+'[1]三方･人工林･スギヒノキ･令級別'!C13</f>
        <v>0</v>
      </c>
      <c r="D13" s="15">
        <f>'[1]上中・人工林･スギヒノキ･令級別'!D13+'[1]三方･人工林･スギヒノキ･令級別'!D13</f>
        <v>0</v>
      </c>
      <c r="E13" s="12">
        <f>'[1]上中・人工林･スギヒノキ･令級別'!E13+'[1]三方･人工林･スギヒノキ･令級別'!E13</f>
        <v>189.92000000000002</v>
      </c>
      <c r="F13" s="16">
        <f t="shared" si="0"/>
        <v>189.92000000000002</v>
      </c>
      <c r="G13" s="17">
        <f t="shared" si="1"/>
        <v>0.07396387484714183</v>
      </c>
    </row>
    <row r="14" spans="1:7" ht="15" customHeight="1">
      <c r="A14" s="9" t="s">
        <v>21</v>
      </c>
      <c r="B14" s="10">
        <f>'[1]上中・人工林･スギヒノキ･令級別'!B14+'[1]三方･人工林･スギヒノキ･令級別'!B14</f>
        <v>0</v>
      </c>
      <c r="C14" s="15">
        <f>'[1]上中・人工林･スギヒノキ･令級別'!C14+'[1]三方･人工林･スギヒノキ･令級別'!C14</f>
        <v>0</v>
      </c>
      <c r="D14" s="15">
        <f>'[1]上中・人工林･スギヒノキ･令級別'!D14+'[1]三方･人工林･スギヒノキ･令級別'!D14</f>
        <v>0</v>
      </c>
      <c r="E14" s="12">
        <f>'[1]上中・人工林･スギヒノキ･令級別'!E14+'[1]三方･人工林･スギヒノキ･令級別'!E14</f>
        <v>206.59</v>
      </c>
      <c r="F14" s="16">
        <f t="shared" si="0"/>
        <v>206.59</v>
      </c>
      <c r="G14" s="17">
        <f t="shared" si="1"/>
        <v>0.08045596516781292</v>
      </c>
    </row>
    <row r="15" spans="1:7" ht="15" customHeight="1">
      <c r="A15" s="9" t="s">
        <v>22</v>
      </c>
      <c r="B15" s="10">
        <f>'[1]上中・人工林･スギヒノキ･令級別'!B15+'[1]三方･人工林･スギヒノキ･令級別'!B15</f>
        <v>0</v>
      </c>
      <c r="C15" s="15">
        <f>'[1]上中・人工林･スギヒノキ･令級別'!C15+'[1]三方･人工林･スギヒノキ･令級別'!C15</f>
        <v>0</v>
      </c>
      <c r="D15" s="15">
        <f>'[1]上中・人工林･スギヒノキ･令級別'!D15+'[1]三方･人工林･スギヒノキ･令級別'!D15</f>
        <v>0</v>
      </c>
      <c r="E15" s="12">
        <f>'[1]上中・人工林･スギヒノキ･令級別'!E15+'[1]三方･人工林･スギヒノキ･令級別'!E15</f>
        <v>78.62</v>
      </c>
      <c r="F15" s="16">
        <f t="shared" si="0"/>
        <v>78.62</v>
      </c>
      <c r="G15" s="17">
        <f t="shared" si="1"/>
        <v>0.030618364787712144</v>
      </c>
    </row>
    <row r="16" spans="1:7" ht="15" customHeight="1">
      <c r="A16" s="9" t="s">
        <v>23</v>
      </c>
      <c r="B16" s="10">
        <f>'[1]上中・人工林･スギヒノキ･令級別'!B16+'[1]三方･人工林･スギヒノキ･令級別'!B16</f>
        <v>0</v>
      </c>
      <c r="C16" s="15">
        <f>'[1]上中・人工林･スギヒノキ･令級別'!C16+'[1]三方･人工林･スギヒノキ･令級別'!C16</f>
        <v>0</v>
      </c>
      <c r="D16" s="15">
        <f>'[1]上中・人工林･スギヒノキ･令級別'!D16+'[1]三方･人工林･スギヒノキ･令級別'!D16</f>
        <v>0</v>
      </c>
      <c r="E16" s="12">
        <f>'[1]上中・人工林･スギヒノキ･令級別'!E16+'[1]三方･人工林･スギヒノキ･令級別'!E16</f>
        <v>117.19</v>
      </c>
      <c r="F16" s="16">
        <f t="shared" si="0"/>
        <v>117.19</v>
      </c>
      <c r="G16" s="17">
        <f t="shared" si="1"/>
        <v>0.04563935600956482</v>
      </c>
    </row>
    <row r="17" spans="1:7" ht="15" customHeight="1">
      <c r="A17" s="9" t="s">
        <v>24</v>
      </c>
      <c r="B17" s="10">
        <f>'[1]上中・人工林･スギヒノキ･令級別'!B17+'[1]三方･人工林･スギヒノキ･令級別'!B17</f>
        <v>0</v>
      </c>
      <c r="C17" s="15">
        <f>'[1]上中・人工林･スギヒノキ･令級別'!C17+'[1]三方･人工林･スギヒノキ･令級別'!C17</f>
        <v>0</v>
      </c>
      <c r="D17" s="15">
        <f>'[1]上中・人工林･スギヒノキ･令級別'!D17+'[1]三方･人工林･スギヒノキ･令級別'!D17</f>
        <v>0</v>
      </c>
      <c r="E17" s="12">
        <f>'[1]上中・人工林･スギヒノキ･令級別'!E17+'[1]三方･人工林･スギヒノキ･令級別'!E17</f>
        <v>33</v>
      </c>
      <c r="F17" s="16">
        <f t="shared" si="0"/>
        <v>33</v>
      </c>
      <c r="G17" s="17">
        <f t="shared" si="1"/>
        <v>0.01285176848123252</v>
      </c>
    </row>
    <row r="18" spans="1:7" ht="15" customHeight="1">
      <c r="A18" s="9" t="s">
        <v>25</v>
      </c>
      <c r="B18" s="10">
        <f>'[1]上中・人工林･スギヒノキ･令級別'!B18+'[1]三方･人工林･スギヒノキ･令級別'!B18</f>
        <v>0</v>
      </c>
      <c r="C18" s="15">
        <f>'[1]上中・人工林･スギヒノキ･令級別'!C18+'[1]三方･人工林･スギヒノキ･令級別'!C18</f>
        <v>0</v>
      </c>
      <c r="D18" s="15">
        <f>'[1]上中・人工林･スギヒノキ･令級別'!D18+'[1]三方･人工林･スギヒノキ･令級別'!D18</f>
        <v>0</v>
      </c>
      <c r="E18" s="12">
        <f>'[1]上中・人工林･スギヒノキ･令級別'!E18+'[1]三方･人工林･スギヒノキ･令級別'!E18</f>
        <v>125.7</v>
      </c>
      <c r="F18" s="16">
        <f t="shared" si="0"/>
        <v>125.7</v>
      </c>
      <c r="G18" s="17">
        <f t="shared" si="1"/>
        <v>0.04895355448760387</v>
      </c>
    </row>
    <row r="19" spans="1:7" ht="15" customHeight="1">
      <c r="A19" s="9" t="s">
        <v>26</v>
      </c>
      <c r="B19" s="10">
        <f>'[1]上中・人工林･スギヒノキ･令級別'!B19+'[1]三方･人工林･スギヒノキ･令級別'!B19</f>
        <v>0</v>
      </c>
      <c r="C19" s="15">
        <f>'[1]上中・人工林･スギヒノキ･令級別'!C19+'[1]三方･人工林･スギヒノキ･令級別'!C19</f>
        <v>0</v>
      </c>
      <c r="D19" s="15">
        <f>'[1]上中・人工林･スギヒノキ･令級別'!D19+'[1]三方･人工林･スギヒノキ･令級別'!D19</f>
        <v>0</v>
      </c>
      <c r="E19" s="12">
        <f>'[1]上中・人工林･スギヒノキ･令級別'!E19+'[1]三方･人工林･スギヒノキ･令級別'!E19</f>
        <v>23.380000000000003</v>
      </c>
      <c r="F19" s="16">
        <f t="shared" si="0"/>
        <v>23.380000000000003</v>
      </c>
      <c r="G19" s="17">
        <f t="shared" si="1"/>
        <v>0.009105283245188374</v>
      </c>
    </row>
    <row r="20" spans="1:7" ht="15" customHeight="1">
      <c r="A20" s="9" t="s">
        <v>27</v>
      </c>
      <c r="B20" s="10">
        <f>'[1]上中・人工林･スギヒノキ･令級別'!B20+'[1]三方･人工林･スギヒノキ･令級別'!B20</f>
        <v>0</v>
      </c>
      <c r="C20" s="15">
        <f>'[1]上中・人工林･スギヒノキ･令級別'!C20+'[1]三方･人工林･スギヒノキ･令級別'!C20</f>
        <v>0</v>
      </c>
      <c r="D20" s="15">
        <f>'[1]上中・人工林･スギヒノキ･令級別'!D20+'[1]三方･人工林･スギヒノキ･令級別'!D20</f>
        <v>0</v>
      </c>
      <c r="E20" s="12">
        <f>'[1]上中・人工林･スギヒノキ･令級別'!E20+'[1]三方･人工林･スギヒノキ･令級別'!E20</f>
        <v>57.5</v>
      </c>
      <c r="F20" s="16">
        <f t="shared" si="0"/>
        <v>57.5</v>
      </c>
      <c r="G20" s="17">
        <f t="shared" si="1"/>
        <v>0.02239323295972333</v>
      </c>
    </row>
    <row r="21" spans="1:7" ht="15" customHeight="1">
      <c r="A21" s="9" t="s">
        <v>28</v>
      </c>
      <c r="B21" s="10">
        <f>'[1]上中・人工林･スギヒノキ･令級別'!B21+'[1]三方･人工林･スギヒノキ･令級別'!B21</f>
        <v>0</v>
      </c>
      <c r="C21" s="15">
        <f>'[1]上中・人工林･スギヒノキ･令級別'!C21+'[1]三方･人工林･スギヒノキ･令級別'!C21</f>
        <v>0</v>
      </c>
      <c r="D21" s="15">
        <f>'[1]上中・人工林･スギヒノキ･令級別'!D21+'[1]三方･人工林･スギヒノキ･令級別'!D21</f>
        <v>0</v>
      </c>
      <c r="E21" s="12">
        <f>'[1]上中・人工林･スギヒノキ･令級別'!E21+'[1]三方･人工林･スギヒノキ･令級別'!E21</f>
        <v>5.18</v>
      </c>
      <c r="F21" s="16">
        <f t="shared" si="0"/>
        <v>5.18</v>
      </c>
      <c r="G21" s="17">
        <f t="shared" si="1"/>
        <v>0.0020173382040237714</v>
      </c>
    </row>
    <row r="22" spans="1:7" ht="15" customHeight="1">
      <c r="A22" s="9" t="s">
        <v>29</v>
      </c>
      <c r="B22" s="10">
        <f>'[1]上中・人工林･スギヒノキ･令級別'!B22+'[1]三方･人工林･スギヒノキ･令級別'!B22</f>
        <v>0</v>
      </c>
      <c r="C22" s="15">
        <f>'[1]上中・人工林･スギヒノキ･令級別'!C22+'[1]三方･人工林･スギヒノキ･令級別'!C22</f>
        <v>0</v>
      </c>
      <c r="D22" s="15">
        <f>'[1]上中・人工林･スギヒノキ･令級別'!D22+'[1]三方･人工林･スギヒノキ･令級別'!D22</f>
        <v>0</v>
      </c>
      <c r="E22" s="12">
        <f>'[1]上中・人工林･スギヒノキ･令級別'!E22+'[1]三方･人工林･スギヒノキ･令級別'!E22</f>
        <v>30.46</v>
      </c>
      <c r="F22" s="16">
        <f t="shared" si="0"/>
        <v>30.46</v>
      </c>
      <c r="G22" s="17">
        <f t="shared" si="1"/>
        <v>0.011862571755707351</v>
      </c>
    </row>
    <row r="23" spans="1:7" ht="15" customHeight="1">
      <c r="A23" s="9" t="s">
        <v>30</v>
      </c>
      <c r="B23" s="10">
        <f>'[1]上中・人工林･スギヒノキ･令級別'!B23+'[1]三方･人工林･スギヒノキ･令級別'!B23</f>
        <v>0</v>
      </c>
      <c r="C23" s="15">
        <f>'[1]上中・人工林･スギヒノキ･令級別'!C23+'[1]三方･人工林･スギヒノキ･令級別'!C23</f>
        <v>0</v>
      </c>
      <c r="D23" s="15">
        <f>'[1]上中・人工林･スギヒノキ･令級別'!D23+'[1]三方･人工林･スギヒノキ･令級別'!D23</f>
        <v>0</v>
      </c>
      <c r="E23" s="12">
        <f>'[1]上中・人工林･スギヒノキ･令級別'!E23+'[1]三方･人工林･スギヒノキ･令級別'!E23</f>
        <v>3.3</v>
      </c>
      <c r="F23" s="16">
        <f t="shared" si="0"/>
        <v>3.3</v>
      </c>
      <c r="G23" s="17">
        <f t="shared" si="1"/>
        <v>0.001285176848123252</v>
      </c>
    </row>
    <row r="24" spans="1:7" ht="15" customHeight="1">
      <c r="A24" s="9" t="s">
        <v>31</v>
      </c>
      <c r="B24" s="10">
        <f>'[1]上中・人工林･スギヒノキ･令級別'!B24+'[1]三方･人工林･スギヒノキ･令級別'!B24</f>
        <v>0</v>
      </c>
      <c r="C24" s="18">
        <f>'[1]上中・人工林･スギヒノキ･令級別'!C24+'[1]三方･人工林･スギヒノキ･令級別'!C24</f>
        <v>0</v>
      </c>
      <c r="D24" s="18">
        <f>'[1]上中・人工林･スギヒノキ･令級別'!D24+'[1]三方･人工林･スギヒノキ･令級別'!D24</f>
        <v>0</v>
      </c>
      <c r="E24" s="12">
        <f>'[1]上中・人工林･スギヒノキ･令級別'!E24+'[1]三方･人工林･スギヒノキ･令級別'!E24</f>
        <v>8.76</v>
      </c>
      <c r="F24" s="19">
        <f t="shared" si="0"/>
        <v>8.76</v>
      </c>
      <c r="G24" s="20">
        <f t="shared" si="1"/>
        <v>0.0034115603604726323</v>
      </c>
    </row>
    <row r="25" spans="1:7" ht="15" customHeight="1">
      <c r="A25" s="21" t="s">
        <v>0</v>
      </c>
      <c r="B25" s="22">
        <f aca="true" t="shared" si="2" ref="B25:G25">SUM(B4:B24)</f>
        <v>816.83</v>
      </c>
      <c r="C25" s="23">
        <f t="shared" si="2"/>
        <v>427.4</v>
      </c>
      <c r="D25" s="23">
        <f t="shared" si="2"/>
        <v>277.21</v>
      </c>
      <c r="E25" s="24">
        <f t="shared" si="2"/>
        <v>2567.7400000000007</v>
      </c>
      <c r="F25" s="25">
        <f t="shared" si="2"/>
        <v>4089.1800000000007</v>
      </c>
      <c r="G25" s="26">
        <f t="shared" si="2"/>
        <v>0.9999999999999997</v>
      </c>
    </row>
    <row r="26" spans="1:6" ht="27">
      <c r="A26" s="27" t="s">
        <v>32</v>
      </c>
      <c r="B26" s="28">
        <f>B25/$F$25</f>
        <v>0.19975398490650934</v>
      </c>
      <c r="C26" s="29">
        <f>C25/$F$25</f>
        <v>0.10451973256251862</v>
      </c>
      <c r="D26" s="29">
        <f>D25/$F$25</f>
        <v>0.06779109748164668</v>
      </c>
      <c r="E26" s="30">
        <f>E25/$F$25</f>
        <v>0.6279351850493253</v>
      </c>
      <c r="F26" s="31">
        <f>SUM(B26:E26)</f>
        <v>1</v>
      </c>
    </row>
  </sheetData>
  <sheetProtection/>
  <printOptions/>
  <pageMargins left="0.8661417322834646" right="0.7874015748031497" top="0.7874015748031497" bottom="0.7874015748031497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2006-12-12T09:42:51Z</dcterms:created>
  <dcterms:modified xsi:type="dcterms:W3CDTF">2006-12-12T10:58:15Z</dcterms:modified>
  <cp:category/>
  <cp:version/>
  <cp:contentType/>
  <cp:contentStatus/>
</cp:coreProperties>
</file>